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<sst xmlns="http://schemas.openxmlformats.org/spreadsheetml/2006/main" count="282" uniqueCount="200">
  <si>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</si>
  <si>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</si>
  <si>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</si>
  <si>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</si>
  <si>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</si>
  <si>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</si>
  <si>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</si>
  <si>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</si>
  <si>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</si>
  <si>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</si>
  <si>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</si>
  <si>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</si>
  <si>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</si>
  <si>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</si>
  <si>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</si>
  <si>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</si>
  <si>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</si>
  <si>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</si>
  <si>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</si>
  <si>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</si>
  <si>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</si>
  <si>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</si>
  <si>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</si>
  <si>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</si>
  <si>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</si>
  <si>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</si>
  <si>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</si>
  <si>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</si>
  <si>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</si>
  <si>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</si>
  <si>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</si>
  <si>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</si>
  <si>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</si>
  <si>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</si>
  <si>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</si>
  <si>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</si>
  <si>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</si>
  <si>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</si>
  <si>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</si>
  <si>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</si>
  <si>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</si>
  <si>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</si>
  <si>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</si>
  <si>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</si>
  <si>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</si>
  <si>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</si>
  <si>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</si>
  <si>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</si>
  <si>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</si>
  <si>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</si>
  <si>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</si>
  <si>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</si>
  <si>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</si>
  <si>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</si>
  <si>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</si>
  <si>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</si>
  <si>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</si>
  <si>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</si>
  <si>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</si>
  <si>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</si>
  <si>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</si>
  <si>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</si>
  <si>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</si>
  <si>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</si>
  <si>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</si>
  <si>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</si>
  <si>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</si>
  <si>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</si>
  <si>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</si>
  <si>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</si>
  <si>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</si>
  <si>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</si>
  <si>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</si>
  <si>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</si>
  <si>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</si>
  <si>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</si>
  <si>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</si>
  <si>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</si>
  <si>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</si>
  <si>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</si>
  <si>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</si>
  <si>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</si>
  <si>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</si>
  <si>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</si>
  <si>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</si>
  <si>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</si>
  <si>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</si>
  <si>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</si>
  <si>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</si>
  <si>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</si>
  <si>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</si>
  <si>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</si>
  <si>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</si>
  <si>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</si>
  <si>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</si>
  <si>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</si>
  <si>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</si>
  <si>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</si>
  <si>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</si>
  <si>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</si>
  <si>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</si>
  <si>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</si>
  <si>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</si>
  <si>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</si>
  <si>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</si>
  <si>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</si>
  <si>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</si>
  <si>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</si>
  <si>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</si>
  <si>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</si>
  <si>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</si>
  <si>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</si>
  <si>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</si>
  <si>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</si>
  <si>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</si>
  <si>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</si>
  <si>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</si>
  <si>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</si>
  <si>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</si>
  <si>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</si>
  <si>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</si>
  <si>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</si>
  <si>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</si>
  <si>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</si>
  <si>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</si>
  <si>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</si>
  <si>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</si>
  <si>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</si>
  <si>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</si>
  <si>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</si>
  <si>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</si>
  <si>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</si>
  <si>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</si>
  <si>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</si>
  <si>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</si>
  <si>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</si>
  <si>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 xml:space="preserve">                  中華民國110年01月01日至110年03月31日止</t>
  </si>
  <si>
    <t>　　　中華民國110年01月01日至110年03月31日止</t>
  </si>
  <si>
    <t>　　　　　　　中華民國110年03月31日</t>
  </si>
  <si>
    <t>　　　　　　　　　中華民國110年03月31日</t>
  </si>
  <si>
    <t>　　     中華民國110年01月01日至110年03月31日止</t>
  </si>
  <si>
    <r>
      <t>中華民國110年01月01日至110年03</t>
    </r>
    <r>
      <rPr>
        <sz val="11"/>
        <rFont val="標楷體"/>
        <family val="4"/>
      </rPr>
      <t>月31日止</t>
    </r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</si>
  <si>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</si>
  <si>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</si>
  <si>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</si>
  <si>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</si>
  <si>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</si>
  <si>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</si>
  <si>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</si>
  <si>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</si>
  <si>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</si>
  <si>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</si>
  <si>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</si>
  <si>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</si>
  <si>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</si>
  <si>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</si>
  <si>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</si>
  <si>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</si>
  <si>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</si>
  <si>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</si>
  <si>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</si>
  <si>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</si>
  <si>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</si>
  <si>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</si>
  <si>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</si>
  <si>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</si>
  <si>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</si>
  <si>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</si>
  <si>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</si>
  <si>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</si>
  <si>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</si>
  <si>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</si>
  <si>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</si>
  <si>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</si>
  <si>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</si>
  <si>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</si>
  <si>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</si>
  <si>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</si>
  <si>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</si>
  <si>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</si>
  <si>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</si>
  <si>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</si>
  <si>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</si>
  <si>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</si>
  <si>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</si>
  <si>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</si>
  <si>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</si>
  <si>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</si>
  <si>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</si>
  <si>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</si>
  <si>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</si>
  <si>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</si>
  <si>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</si>
  <si>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</si>
  <si>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</si>
  <si>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</si>
  <si>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</si>
  <si>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</si>
  <si>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</si>
  <si>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中華民國110年01月01日至110年03月31日止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</si>
</sst>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28" xfId="163" applyNumberFormat="1" applyFont="1" applyBorder="1" applyAlignment="1">
      <alignment horizontal="center" vertical="center"/>
      <protection/>
    </xf>
    <xf numFmtId="182" fontId="9" fillId="0" borderId="29" xfId="163" applyNumberFormat="1" applyFont="1" applyBorder="1" applyAlignment="1">
      <alignment horizontal="center" vertical="center"/>
      <protection/>
    </xf>
    <xf numFmtId="0" fontId="6" fillId="0" borderId="30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31" xfId="164" applyNumberFormat="1" applyFont="1" applyBorder="1" applyAlignment="1">
      <alignment horizontal="left" vertical="center"/>
      <protection/>
    </xf>
    <xf numFmtId="182" fontId="9" fillId="0" borderId="29" xfId="164" applyNumberFormat="1" applyFont="1" applyBorder="1" applyAlignment="1">
      <alignment horizontal="left" vertical="center"/>
      <protection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32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31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3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32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182" fontId="9" fillId="0" borderId="10" xfId="129" applyNumberFormat="1" applyFont="1" applyBorder="1" applyAlignment="1">
      <alignment horizontal="left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F16" sqref="F16:F17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7.75" customHeight="1">
      <c r="A2" s="153" t="s">
        <v>142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7.75" customHeight="1">
      <c r="A3" s="153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9.25" customHeight="1">
      <c r="A4" s="3"/>
      <c r="B4" s="3"/>
      <c r="C4" s="3"/>
      <c r="D4" s="3"/>
      <c r="E4" s="3"/>
      <c r="F4" s="4"/>
      <c r="G4" s="154" t="s">
        <v>136</v>
      </c>
      <c r="H4" s="154"/>
      <c r="I4" s="154"/>
      <c r="J4" s="154"/>
      <c r="K4" s="5"/>
      <c r="L4" s="6" t="s">
        <v>2</v>
      </c>
    </row>
    <row r="5" spans="1:12" ht="58.5" customHeight="1">
      <c r="A5" s="155" t="s">
        <v>3</v>
      </c>
      <c r="B5" s="158" t="s">
        <v>4</v>
      </c>
      <c r="C5" s="159"/>
      <c r="D5" s="159"/>
      <c r="E5" s="159"/>
      <c r="F5" s="159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56"/>
      <c r="B6" s="160" t="s">
        <v>12</v>
      </c>
      <c r="C6" s="160" t="s">
        <v>13</v>
      </c>
      <c r="D6" s="160" t="s">
        <v>14</v>
      </c>
      <c r="E6" s="162" t="s">
        <v>15</v>
      </c>
      <c r="F6" s="147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57"/>
      <c r="B7" s="161"/>
      <c r="C7" s="161"/>
      <c r="D7" s="161"/>
      <c r="E7" s="163"/>
      <c r="F7" s="148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49">
        <v>108</v>
      </c>
      <c r="B8" s="11"/>
      <c r="C8" s="11"/>
      <c r="D8" s="11"/>
      <c r="E8" s="12"/>
      <c r="F8" s="151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50"/>
      <c r="B9" s="15"/>
      <c r="C9" s="15"/>
      <c r="D9" s="15"/>
      <c r="E9" s="16"/>
      <c r="F9" s="152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49"/>
      <c r="B10" s="19">
        <v>4</v>
      </c>
      <c r="C10" s="19"/>
      <c r="D10" s="19"/>
      <c r="E10" s="19"/>
      <c r="F10" s="145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50"/>
      <c r="B11" s="15"/>
      <c r="C11" s="15"/>
      <c r="D11" s="15"/>
      <c r="E11" s="15"/>
      <c r="F11" s="145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45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45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45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45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46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45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46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45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45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45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1">
      <selection activeCell="I15" sqref="I15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.75" customHeight="1">
      <c r="A2" s="167" t="s">
        <v>143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7.75" customHeight="1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9.25" customHeight="1">
      <c r="A4" s="53"/>
      <c r="B4" s="53"/>
      <c r="C4" s="53"/>
      <c r="D4" s="53"/>
      <c r="E4" s="53"/>
      <c r="F4" s="54"/>
      <c r="G4" s="168" t="s">
        <v>137</v>
      </c>
      <c r="H4" s="169"/>
      <c r="I4" s="169"/>
      <c r="J4" s="169"/>
      <c r="K4" s="1"/>
      <c r="L4" s="1"/>
      <c r="M4" s="55" t="s">
        <v>2</v>
      </c>
    </row>
    <row r="5" spans="1:13" ht="50.25" customHeight="1">
      <c r="A5" s="170" t="s">
        <v>3</v>
      </c>
      <c r="B5" s="171" t="s">
        <v>4</v>
      </c>
      <c r="C5" s="171"/>
      <c r="D5" s="171"/>
      <c r="E5" s="171"/>
      <c r="F5" s="171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70"/>
      <c r="B6" s="172" t="s">
        <v>12</v>
      </c>
      <c r="C6" s="172" t="s">
        <v>13</v>
      </c>
      <c r="D6" s="172" t="s">
        <v>14</v>
      </c>
      <c r="E6" s="172" t="s">
        <v>15</v>
      </c>
      <c r="F6" s="165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70"/>
      <c r="B7" s="172"/>
      <c r="C7" s="172"/>
      <c r="D7" s="172"/>
      <c r="E7" s="172"/>
      <c r="F7" s="165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64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64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64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64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64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64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64" t="s">
        <v>25</v>
      </c>
      <c r="G14" s="102">
        <f>G16</f>
        <v>10776836</v>
      </c>
      <c r="H14" s="103">
        <v>0</v>
      </c>
      <c r="I14" s="103">
        <v>0</v>
      </c>
      <c r="J14" s="102">
        <v>0</v>
      </c>
      <c r="K14" s="103">
        <v>0</v>
      </c>
      <c r="L14" s="102">
        <f t="shared" si="1"/>
        <v>10776836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64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64" t="s">
        <v>26</v>
      </c>
      <c r="G16" s="102">
        <f>G18</f>
        <v>10776836</v>
      </c>
      <c r="H16" s="103">
        <v>0</v>
      </c>
      <c r="I16" s="103">
        <v>0</v>
      </c>
      <c r="J16" s="102">
        <v>0</v>
      </c>
      <c r="K16" s="103">
        <v>0</v>
      </c>
      <c r="L16" s="102">
        <f t="shared" si="1"/>
        <v>10776836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64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64" t="s">
        <v>28</v>
      </c>
      <c r="G18" s="102">
        <v>10776836</v>
      </c>
      <c r="H18" s="103">
        <v>0</v>
      </c>
      <c r="I18" s="103">
        <v>0</v>
      </c>
      <c r="J18" s="102">
        <v>0</v>
      </c>
      <c r="K18" s="103">
        <v>0</v>
      </c>
      <c r="L18" s="102">
        <f t="shared" si="1"/>
        <v>10776836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64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64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64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64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0</v>
      </c>
      <c r="J22" s="102">
        <f t="shared" si="3"/>
        <v>0</v>
      </c>
      <c r="K22" s="103">
        <v>0</v>
      </c>
      <c r="L22" s="102">
        <f t="shared" si="1"/>
        <v>10776836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64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64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0</v>
      </c>
      <c r="J24" s="102">
        <f t="shared" si="4"/>
        <v>0</v>
      </c>
      <c r="K24" s="103">
        <v>0</v>
      </c>
      <c r="L24" s="102">
        <f t="shared" si="1"/>
        <v>10776836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64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I4" sqref="I4:J4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7.75" customHeight="1">
      <c r="A2" s="179" t="s">
        <v>142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7.75" customHeight="1">
      <c r="A3" s="179" t="s">
        <v>144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29.25" customHeight="1">
      <c r="A4" s="25"/>
      <c r="B4" s="26"/>
      <c r="C4" s="180" t="s">
        <v>140</v>
      </c>
      <c r="D4" s="180"/>
      <c r="E4" s="180"/>
      <c r="F4" s="180"/>
      <c r="G4" s="180"/>
      <c r="H4" s="27"/>
      <c r="I4" s="181" t="s">
        <v>2</v>
      </c>
      <c r="J4" s="181"/>
    </row>
    <row r="5" spans="1:10" ht="14.25" customHeight="1">
      <c r="A5" s="182" t="s">
        <v>92</v>
      </c>
      <c r="B5" s="173" t="s">
        <v>93</v>
      </c>
      <c r="C5" s="175" t="s">
        <v>94</v>
      </c>
      <c r="D5" s="177" t="s">
        <v>95</v>
      </c>
      <c r="E5" s="177"/>
      <c r="F5" s="177"/>
      <c r="G5" s="177"/>
      <c r="H5" s="177"/>
      <c r="I5" s="177"/>
      <c r="J5" s="175" t="s">
        <v>96</v>
      </c>
    </row>
    <row r="6" spans="1:10" ht="19.5" customHeight="1">
      <c r="A6" s="182"/>
      <c r="B6" s="173"/>
      <c r="C6" s="175"/>
      <c r="D6" s="175" t="s">
        <v>97</v>
      </c>
      <c r="E6" s="178" t="s">
        <v>98</v>
      </c>
      <c r="F6" s="178"/>
      <c r="G6" s="178"/>
      <c r="H6" s="175" t="s">
        <v>99</v>
      </c>
      <c r="I6" s="175" t="s">
        <v>100</v>
      </c>
      <c r="J6" s="175"/>
    </row>
    <row r="7" spans="1:10" ht="48.75" customHeight="1">
      <c r="A7" s="183"/>
      <c r="B7" s="174"/>
      <c r="C7" s="176"/>
      <c r="D7" s="176"/>
      <c r="E7" s="28" t="s">
        <v>101</v>
      </c>
      <c r="F7" s="28" t="s">
        <v>102</v>
      </c>
      <c r="G7" s="28" t="s">
        <v>103</v>
      </c>
      <c r="H7" s="176"/>
      <c r="I7" s="176"/>
      <c r="J7" s="176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  <mergeCell ref="D6:D7"/>
    <mergeCell ref="E6:G6"/>
    <mergeCell ref="H6:H7"/>
    <mergeCell ref="I6:I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E8" sqref="E8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7.75" customHeight="1">
      <c r="A2" s="192" t="s">
        <v>142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7.75" customHeight="1">
      <c r="A3" s="192" t="s">
        <v>145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29.25" customHeight="1">
      <c r="A4" s="39"/>
      <c r="B4" s="40"/>
      <c r="C4" s="193" t="s">
        <v>199</v>
      </c>
      <c r="D4" s="193"/>
      <c r="E4" s="193"/>
      <c r="F4" s="193"/>
      <c r="G4" s="193"/>
      <c r="H4" s="193"/>
      <c r="I4" s="193"/>
      <c r="J4" s="126"/>
      <c r="K4" s="126"/>
      <c r="L4" s="194" t="s">
        <v>2</v>
      </c>
      <c r="M4" s="194"/>
    </row>
    <row r="5" spans="1:13" ht="14.25" customHeight="1">
      <c r="A5" s="195" t="s">
        <v>92</v>
      </c>
      <c r="B5" s="197" t="s">
        <v>146</v>
      </c>
      <c r="C5" s="199" t="s">
        <v>95</v>
      </c>
      <c r="D5" s="199"/>
      <c r="E5" s="199"/>
      <c r="F5" s="199"/>
      <c r="G5" s="199"/>
      <c r="H5" s="199"/>
      <c r="I5" s="199"/>
      <c r="J5" s="188" t="s">
        <v>156</v>
      </c>
      <c r="K5" s="189"/>
      <c r="L5" s="190" t="s">
        <v>158</v>
      </c>
      <c r="M5" s="200" t="s">
        <v>109</v>
      </c>
    </row>
    <row r="6" spans="1:13" ht="19.5" customHeight="1">
      <c r="A6" s="195"/>
      <c r="B6" s="197"/>
      <c r="C6" s="190" t="s">
        <v>149</v>
      </c>
      <c r="D6" s="190" t="s">
        <v>150</v>
      </c>
      <c r="E6" s="190" t="s">
        <v>151</v>
      </c>
      <c r="F6" s="190" t="s">
        <v>152</v>
      </c>
      <c r="G6" s="190" t="s">
        <v>153</v>
      </c>
      <c r="H6" s="184" t="s">
        <v>147</v>
      </c>
      <c r="I6" s="184" t="s">
        <v>148</v>
      </c>
      <c r="J6" s="186" t="s">
        <v>157</v>
      </c>
      <c r="K6" s="187"/>
      <c r="L6" s="190"/>
      <c r="M6" s="200"/>
    </row>
    <row r="7" spans="1:13" ht="63" customHeight="1">
      <c r="A7" s="196"/>
      <c r="B7" s="198"/>
      <c r="C7" s="191"/>
      <c r="D7" s="191"/>
      <c r="E7" s="191"/>
      <c r="F7" s="191"/>
      <c r="G7" s="191"/>
      <c r="H7" s="185"/>
      <c r="I7" s="185"/>
      <c r="J7" s="129" t="s">
        <v>154</v>
      </c>
      <c r="K7" s="129" t="s">
        <v>155</v>
      </c>
      <c r="L7" s="191"/>
      <c r="M7" s="201"/>
    </row>
    <row r="8" spans="1:13" ht="15" customHeight="1">
      <c r="A8" s="120" t="s">
        <v>110</v>
      </c>
      <c r="B8" s="121">
        <v>0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v>0</v>
      </c>
      <c r="M8" s="122">
        <f>M10</f>
        <v>278176836</v>
      </c>
    </row>
    <row r="9" spans="1:13" ht="15" customHeight="1">
      <c r="A9" s="123"/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/>
      <c r="L9" s="121">
        <v>0</v>
      </c>
      <c r="M9" s="124"/>
    </row>
    <row r="10" spans="1:13" ht="15" customHeight="1">
      <c r="A10" s="125" t="s">
        <v>135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v>0</v>
      </c>
      <c r="M10" s="122">
        <f>M12</f>
        <v>278176836</v>
      </c>
    </row>
    <row r="11" spans="1:13" ht="15" customHeight="1">
      <c r="A11" s="123"/>
      <c r="B11" s="121">
        <v>0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/>
      <c r="K11" s="121"/>
      <c r="L11" s="121">
        <v>0</v>
      </c>
      <c r="M11" s="124"/>
    </row>
    <row r="12" spans="1:13" ht="15" customHeight="1">
      <c r="A12" s="120" t="s">
        <v>111</v>
      </c>
      <c r="B12" s="121">
        <v>0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v>0</v>
      </c>
      <c r="M12" s="122">
        <f>M14+M16</f>
        <v>278176836</v>
      </c>
    </row>
    <row r="13" spans="1:13" ht="15" customHeight="1">
      <c r="A13" s="123"/>
      <c r="B13" s="121">
        <v>0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/>
      <c r="K13" s="121"/>
      <c r="L13" s="121">
        <v>0</v>
      </c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/>
      <c r="L15" s="121">
        <v>0</v>
      </c>
      <c r="M15" s="124"/>
    </row>
    <row r="16" spans="1:13" ht="15" customHeight="1">
      <c r="A16" s="120" t="s">
        <v>113</v>
      </c>
      <c r="B16" s="121">
        <v>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v>0</v>
      </c>
      <c r="M16" s="122">
        <v>10776836</v>
      </c>
    </row>
    <row r="17" spans="1:13" ht="15" customHeight="1">
      <c r="A17" s="123" t="s">
        <v>132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/>
      <c r="L17" s="121">
        <v>0</v>
      </c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  <mergeCell ref="I6:I7"/>
    <mergeCell ref="J6:K6"/>
    <mergeCell ref="J5:K5"/>
    <mergeCell ref="C6:C7"/>
    <mergeCell ref="D6:D7"/>
    <mergeCell ref="E6:E7"/>
    <mergeCell ref="F6:F7"/>
    <mergeCell ref="G6:G7"/>
    <mergeCell ref="H6:H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C12" sqref="C12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143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138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121310073</v>
      </c>
      <c r="C6" s="112" t="s">
        <v>43</v>
      </c>
      <c r="D6" s="113">
        <v>10776836</v>
      </c>
    </row>
    <row r="7" spans="1:4" ht="22.5" customHeight="1">
      <c r="A7" s="67" t="s">
        <v>44</v>
      </c>
      <c r="B7" s="68">
        <f>B8+B10</f>
        <v>121310073</v>
      </c>
      <c r="C7" s="112" t="s">
        <v>45</v>
      </c>
      <c r="D7" s="113">
        <v>10776836</v>
      </c>
    </row>
    <row r="8" spans="1:4" ht="22.5" customHeight="1">
      <c r="A8" s="67" t="s">
        <v>46</v>
      </c>
      <c r="B8" s="68">
        <v>6710073</v>
      </c>
      <c r="C8" s="112" t="s">
        <v>47</v>
      </c>
      <c r="D8" s="113">
        <v>10776836</v>
      </c>
    </row>
    <row r="9" spans="1:4" ht="22.5" customHeight="1">
      <c r="A9" s="67" t="s">
        <v>48</v>
      </c>
      <c r="B9" s="68">
        <v>6710073</v>
      </c>
      <c r="C9" s="112" t="s">
        <v>49</v>
      </c>
      <c r="D9" s="113">
        <v>10776836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110533237</v>
      </c>
    </row>
    <row r="15" spans="1:4" ht="22.5" customHeight="1">
      <c r="A15" s="67"/>
      <c r="B15" s="68"/>
      <c r="C15" s="112" t="s">
        <v>57</v>
      </c>
      <c r="D15" s="113">
        <f>D16</f>
        <v>110533237</v>
      </c>
    </row>
    <row r="16" spans="1:4" ht="22.5" customHeight="1">
      <c r="A16" s="67"/>
      <c r="B16" s="68"/>
      <c r="C16" s="112" t="s">
        <v>58</v>
      </c>
      <c r="D16" s="113">
        <f>D17</f>
        <v>110533237</v>
      </c>
    </row>
    <row r="17" spans="1:4" ht="22.5" customHeight="1">
      <c r="A17" s="67"/>
      <c r="B17" s="68"/>
      <c r="C17" s="112" t="s">
        <v>59</v>
      </c>
      <c r="D17" s="113">
        <f>103823164+6710073</f>
        <v>110533237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121310073</v>
      </c>
      <c r="C19" s="73" t="s">
        <v>60</v>
      </c>
      <c r="D19" s="72">
        <f>D14+D6</f>
        <v>121310073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2" sqref="A2:E2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143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139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C18" sqref="C18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3" t="s">
        <v>0</v>
      </c>
      <c r="B1" s="213"/>
      <c r="C1" s="213"/>
      <c r="D1" s="213"/>
    </row>
    <row r="2" spans="1:4" ht="26.25" customHeight="1">
      <c r="A2" s="214" t="s">
        <v>160</v>
      </c>
      <c r="B2" s="213"/>
      <c r="C2" s="213"/>
      <c r="D2" s="213"/>
    </row>
    <row r="3" spans="1:4" ht="27" customHeight="1">
      <c r="A3" s="214" t="s">
        <v>159</v>
      </c>
      <c r="B3" s="213"/>
      <c r="C3" s="213"/>
      <c r="D3" s="213"/>
    </row>
    <row r="4" spans="1:4" ht="20.25" customHeight="1">
      <c r="A4" s="47"/>
      <c r="B4" s="215" t="s">
        <v>141</v>
      </c>
      <c r="C4" s="216"/>
      <c r="D4" s="48" t="s">
        <v>2</v>
      </c>
    </row>
    <row r="5" spans="1:4" ht="24" customHeight="1">
      <c r="A5" s="217" t="s">
        <v>114</v>
      </c>
      <c r="B5" s="217"/>
      <c r="C5" s="218" t="s">
        <v>115</v>
      </c>
      <c r="D5" s="218"/>
    </row>
    <row r="6" spans="1:4" ht="19.5" customHeight="1">
      <c r="A6" s="217"/>
      <c r="B6" s="217"/>
      <c r="C6" s="49" t="s">
        <v>116</v>
      </c>
      <c r="D6" s="50" t="s">
        <v>117</v>
      </c>
    </row>
    <row r="7" spans="1:4" ht="18.75" customHeight="1">
      <c r="A7" s="219" t="s">
        <v>118</v>
      </c>
      <c r="B7" s="219"/>
      <c r="C7" s="92">
        <f>SUM(C8:C12)</f>
        <v>0</v>
      </c>
      <c r="D7" s="111">
        <f>SUM(D8:D12)</f>
        <v>0</v>
      </c>
    </row>
    <row r="8" spans="1:4" ht="18.75" customHeight="1">
      <c r="A8" s="219" t="s">
        <v>119</v>
      </c>
      <c r="B8" s="219"/>
      <c r="C8" s="92">
        <v>0</v>
      </c>
      <c r="D8" s="111">
        <f>'公庫撥入數分析表'!L8</f>
        <v>0</v>
      </c>
    </row>
    <row r="9" spans="1:4" ht="18.75" customHeight="1">
      <c r="A9" s="219" t="s">
        <v>120</v>
      </c>
      <c r="B9" s="219"/>
      <c r="C9" s="92">
        <v>0</v>
      </c>
      <c r="D9" s="92">
        <v>0</v>
      </c>
    </row>
    <row r="10" spans="1:4" ht="18.75" customHeight="1">
      <c r="A10" s="219" t="s">
        <v>121</v>
      </c>
      <c r="B10" s="219"/>
      <c r="C10" s="92">
        <v>0</v>
      </c>
      <c r="D10" s="92">
        <v>0</v>
      </c>
    </row>
    <row r="11" spans="1:4" ht="18.75" customHeight="1">
      <c r="A11" s="219" t="s">
        <v>122</v>
      </c>
      <c r="B11" s="219"/>
      <c r="C11" s="92">
        <v>0</v>
      </c>
      <c r="D11" s="92">
        <v>0</v>
      </c>
    </row>
    <row r="12" spans="1:4" ht="18.75" customHeight="1">
      <c r="A12" s="219" t="s">
        <v>123</v>
      </c>
      <c r="B12" s="219"/>
      <c r="C12" s="92">
        <v>0</v>
      </c>
      <c r="D12" s="92">
        <v>0</v>
      </c>
    </row>
    <row r="13" spans="1:4" ht="18.75" customHeight="1">
      <c r="A13" s="219" t="s">
        <v>124</v>
      </c>
      <c r="B13" s="219"/>
      <c r="C13" s="92">
        <f>SUM(C14:C18)</f>
        <v>0</v>
      </c>
      <c r="D13" s="111">
        <f>SUM(D14:D18)</f>
        <v>0</v>
      </c>
    </row>
    <row r="14" spans="1:4" ht="18.75" customHeight="1">
      <c r="A14" s="219" t="s">
        <v>125</v>
      </c>
      <c r="B14" s="219"/>
      <c r="C14" s="92">
        <v>0</v>
      </c>
      <c r="D14" s="111">
        <f>'繳付公庫數分析表'!J8</f>
        <v>0</v>
      </c>
    </row>
    <row r="15" spans="1:4" ht="18.75" customHeight="1">
      <c r="A15" s="219" t="s">
        <v>126</v>
      </c>
      <c r="B15" s="219"/>
      <c r="C15" s="92">
        <v>0</v>
      </c>
      <c r="D15" s="92">
        <v>0</v>
      </c>
    </row>
    <row r="16" spans="1:4" ht="18.75" customHeight="1">
      <c r="A16" s="219" t="s">
        <v>127</v>
      </c>
      <c r="B16" s="219"/>
      <c r="C16" s="92">
        <v>0</v>
      </c>
      <c r="D16" s="111">
        <v>0</v>
      </c>
    </row>
    <row r="17" spans="1:4" ht="18.75" customHeight="1">
      <c r="A17" s="219" t="s">
        <v>128</v>
      </c>
      <c r="B17" s="219"/>
      <c r="C17" s="92">
        <v>0</v>
      </c>
      <c r="D17" s="111">
        <v>0</v>
      </c>
    </row>
    <row r="18" spans="1:4" ht="18.75" customHeight="1">
      <c r="A18" s="219" t="s">
        <v>129</v>
      </c>
      <c r="B18" s="219"/>
      <c r="C18" s="92">
        <v>0</v>
      </c>
      <c r="D18" s="92">
        <v>0</v>
      </c>
    </row>
    <row r="19" spans="1:4" ht="18.75" customHeight="1">
      <c r="A19" s="219" t="s">
        <v>130</v>
      </c>
      <c r="B19" s="219"/>
      <c r="C19" s="92">
        <f>C7-C13</f>
        <v>0</v>
      </c>
      <c r="D19" s="111">
        <f>D7-D13</f>
        <v>0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D2"/>
    <mergeCell ref="A3:D3"/>
    <mergeCell ref="B4:C4"/>
    <mergeCell ref="A5:B6"/>
    <mergeCell ref="C5:D5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H7" sqref="H7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161</v>
      </c>
      <c r="B1" s="127" t="s">
        <v>162</v>
      </c>
      <c r="C1" s="128"/>
      <c r="D1" s="127" t="s">
        <v>163</v>
      </c>
      <c r="E1" s="128"/>
      <c r="F1" s="127" t="s">
        <v>164</v>
      </c>
      <c r="G1" s="128"/>
      <c r="H1" s="131" t="s">
        <v>165</v>
      </c>
    </row>
    <row r="2" spans="1:8" s="135" customFormat="1" ht="14.25">
      <c r="A2" s="132" t="s">
        <v>166</v>
      </c>
      <c r="B2" s="139"/>
      <c r="C2" s="140"/>
      <c r="D2" s="139"/>
      <c r="E2" s="140"/>
      <c r="F2" s="139"/>
      <c r="G2" s="133"/>
      <c r="H2" s="134" t="s">
        <v>118</v>
      </c>
    </row>
    <row r="3" spans="1:8" s="135" customFormat="1" ht="14.25">
      <c r="A3" s="132" t="s">
        <v>167</v>
      </c>
      <c r="B3" s="141"/>
      <c r="C3" s="142"/>
      <c r="D3" s="141"/>
      <c r="E3" s="142"/>
      <c r="F3" s="141"/>
      <c r="G3" s="45"/>
      <c r="H3" s="134" t="s">
        <v>168</v>
      </c>
    </row>
    <row r="4" spans="1:8" s="135" customFormat="1" ht="14.25">
      <c r="A4" s="132" t="s">
        <v>169</v>
      </c>
      <c r="B4" s="141"/>
      <c r="C4" s="142"/>
      <c r="D4" s="141"/>
      <c r="E4" s="142"/>
      <c r="F4" s="141"/>
      <c r="G4" s="45"/>
      <c r="H4" s="134" t="s">
        <v>169</v>
      </c>
    </row>
    <row r="5" spans="1:8" s="135" customFormat="1" ht="14.25">
      <c r="A5" s="132" t="s">
        <v>170</v>
      </c>
      <c r="B5" s="141"/>
      <c r="C5" s="142"/>
      <c r="D5" s="141"/>
      <c r="E5" s="142"/>
      <c r="F5" s="141"/>
      <c r="G5" s="45"/>
      <c r="H5" s="134" t="s">
        <v>170</v>
      </c>
    </row>
    <row r="6" spans="1:8" s="135" customFormat="1" ht="14.25">
      <c r="A6" s="132" t="s">
        <v>171</v>
      </c>
      <c r="B6" s="141"/>
      <c r="C6" s="142"/>
      <c r="D6" s="141"/>
      <c r="E6" s="142"/>
      <c r="F6" s="141"/>
      <c r="G6" s="45"/>
      <c r="H6" s="134" t="s">
        <v>171</v>
      </c>
    </row>
    <row r="7" spans="1:8" s="135" customFormat="1" ht="14.25">
      <c r="A7" s="132" t="s">
        <v>172</v>
      </c>
      <c r="B7" s="141"/>
      <c r="C7" s="142"/>
      <c r="D7" s="141"/>
      <c r="E7" s="142"/>
      <c r="F7" s="141"/>
      <c r="G7" s="45"/>
      <c r="H7" s="134" t="s">
        <v>173</v>
      </c>
    </row>
    <row r="8" spans="1:8" s="135" customFormat="1" ht="14.25">
      <c r="A8" s="132" t="s">
        <v>174</v>
      </c>
      <c r="B8" s="141"/>
      <c r="C8" s="142"/>
      <c r="D8" s="141"/>
      <c r="E8" s="142"/>
      <c r="F8" s="141"/>
      <c r="G8" s="45"/>
      <c r="H8" s="134" t="s">
        <v>175</v>
      </c>
    </row>
    <row r="9" spans="1:8" s="135" customFormat="1" ht="14.25">
      <c r="A9" s="132" t="s">
        <v>176</v>
      </c>
      <c r="B9" s="141"/>
      <c r="C9" s="142"/>
      <c r="D9" s="141"/>
      <c r="E9" s="142"/>
      <c r="F9" s="141"/>
      <c r="G9" s="45"/>
      <c r="H9" s="134" t="s">
        <v>177</v>
      </c>
    </row>
    <row r="10" spans="1:8" s="135" customFormat="1" ht="14.25">
      <c r="A10" s="132" t="s">
        <v>178</v>
      </c>
      <c r="B10" s="141"/>
      <c r="C10" s="142"/>
      <c r="D10" s="141"/>
      <c r="E10" s="142"/>
      <c r="F10" s="141"/>
      <c r="G10" s="45"/>
      <c r="H10" s="134" t="s">
        <v>178</v>
      </c>
    </row>
    <row r="11" spans="1:8" s="135" customFormat="1" ht="14.25">
      <c r="A11" s="132" t="s">
        <v>179</v>
      </c>
      <c r="B11" s="141"/>
      <c r="C11" s="142"/>
      <c r="D11" s="141"/>
      <c r="E11" s="142"/>
      <c r="F11" s="141"/>
      <c r="G11" s="45"/>
      <c r="H11" s="134" t="s">
        <v>179</v>
      </c>
    </row>
    <row r="12" spans="1:8" s="135" customFormat="1" ht="14.25">
      <c r="A12" s="132" t="s">
        <v>180</v>
      </c>
      <c r="B12" s="141"/>
      <c r="C12" s="142"/>
      <c r="D12" s="141"/>
      <c r="E12" s="142"/>
      <c r="F12" s="141"/>
      <c r="G12" s="45"/>
      <c r="H12" s="134" t="s">
        <v>180</v>
      </c>
    </row>
    <row r="13" spans="1:8" s="135" customFormat="1" ht="14.25">
      <c r="A13" s="132" t="s">
        <v>181</v>
      </c>
      <c r="B13" s="141"/>
      <c r="C13" s="142"/>
      <c r="D13" s="141"/>
      <c r="E13" s="142"/>
      <c r="F13" s="141"/>
      <c r="G13" s="45"/>
      <c r="H13" s="134" t="s">
        <v>181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182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167</v>
      </c>
      <c r="B16" s="141"/>
      <c r="C16" s="142"/>
      <c r="D16" s="141"/>
      <c r="E16" s="142"/>
      <c r="F16" s="141"/>
      <c r="G16" s="45"/>
      <c r="H16" s="134" t="s">
        <v>183</v>
      </c>
    </row>
    <row r="17" spans="1:8" s="135" customFormat="1" ht="14.25">
      <c r="A17" s="132" t="s">
        <v>184</v>
      </c>
      <c r="B17" s="141"/>
      <c r="C17" s="142"/>
      <c r="D17" s="141"/>
      <c r="E17" s="142"/>
      <c r="F17" s="141"/>
      <c r="G17" s="45"/>
      <c r="H17" s="134" t="s">
        <v>185</v>
      </c>
    </row>
    <row r="18" spans="1:8" s="135" customFormat="1" ht="14.25">
      <c r="A18" s="132" t="s">
        <v>186</v>
      </c>
      <c r="B18" s="141"/>
      <c r="C18" s="142"/>
      <c r="D18" s="141"/>
      <c r="E18" s="142"/>
      <c r="F18" s="141"/>
      <c r="G18" s="45"/>
      <c r="H18" s="134" t="s">
        <v>187</v>
      </c>
    </row>
    <row r="19" spans="1:8" s="135" customFormat="1" ht="14.25">
      <c r="A19" s="132" t="s">
        <v>188</v>
      </c>
      <c r="B19" s="141"/>
      <c r="C19" s="142"/>
      <c r="D19" s="141"/>
      <c r="E19" s="142"/>
      <c r="F19" s="141"/>
      <c r="G19" s="45"/>
      <c r="H19" s="134" t="s">
        <v>189</v>
      </c>
    </row>
    <row r="20" spans="1:8" s="135" customFormat="1" ht="14.25">
      <c r="A20" s="132" t="s">
        <v>190</v>
      </c>
      <c r="B20" s="141"/>
      <c r="C20" s="142"/>
      <c r="D20" s="141"/>
      <c r="E20" s="142"/>
      <c r="F20" s="141"/>
      <c r="G20" s="45"/>
      <c r="H20" s="134" t="s">
        <v>167</v>
      </c>
    </row>
    <row r="21" spans="1:8" s="135" customFormat="1" ht="14.25">
      <c r="A21" s="132" t="s">
        <v>167</v>
      </c>
      <c r="B21" s="141"/>
      <c r="C21" s="142"/>
      <c r="D21" s="141"/>
      <c r="E21" s="142"/>
      <c r="F21" s="141"/>
      <c r="G21" s="45"/>
      <c r="H21" s="134" t="s">
        <v>191</v>
      </c>
    </row>
    <row r="22" spans="1:8" s="135" customFormat="1" ht="14.25">
      <c r="A22" s="132" t="s">
        <v>167</v>
      </c>
      <c r="B22" s="141"/>
      <c r="C22" s="142"/>
      <c r="D22" s="141"/>
      <c r="E22" s="142"/>
      <c r="F22" s="141"/>
      <c r="G22" s="45"/>
      <c r="H22" s="134" t="s">
        <v>192</v>
      </c>
    </row>
    <row r="23" spans="1:8" s="135" customFormat="1" ht="14.25">
      <c r="A23" s="132" t="s">
        <v>193</v>
      </c>
      <c r="B23" s="141"/>
      <c r="C23" s="142"/>
      <c r="D23" s="141"/>
      <c r="E23" s="142"/>
      <c r="F23" s="141"/>
      <c r="G23" s="45"/>
      <c r="H23" s="134" t="s">
        <v>194</v>
      </c>
    </row>
    <row r="24" spans="1:8" s="135" customFormat="1" ht="14.25">
      <c r="A24" s="132" t="s">
        <v>167</v>
      </c>
      <c r="B24" s="141"/>
      <c r="C24" s="142"/>
      <c r="D24" s="141"/>
      <c r="E24" s="142"/>
      <c r="F24" s="141"/>
      <c r="G24" s="45"/>
      <c r="H24" s="134" t="s">
        <v>195</v>
      </c>
    </row>
    <row r="25" spans="1:8" s="135" customFormat="1" ht="14.25">
      <c r="A25" s="132" t="s">
        <v>167</v>
      </c>
      <c r="B25" s="141"/>
      <c r="C25" s="142"/>
      <c r="D25" s="141"/>
      <c r="E25" s="142"/>
      <c r="F25" s="141"/>
      <c r="G25" s="45"/>
      <c r="H25" s="134" t="s">
        <v>196</v>
      </c>
    </row>
    <row r="26" spans="1:8" s="135" customFormat="1" ht="14.25">
      <c r="A26" s="136" t="s">
        <v>197</v>
      </c>
      <c r="B26" s="143"/>
      <c r="C26" s="144"/>
      <c r="D26" s="143"/>
      <c r="E26" s="144"/>
      <c r="F26" s="143"/>
      <c r="G26" s="46"/>
      <c r="H26" s="137" t="s">
        <v>130</v>
      </c>
    </row>
    <row r="27" spans="1:8" ht="42.75" customHeight="1">
      <c r="A27" s="138" t="s">
        <v>198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&amp;12中華民國110年01月01日至110年03月31日&amp;R&amp;"標楷體,標準"&amp;10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2021-04-09T08:54:32Z</cp:lastPrinted>
  <dcterms:created xsi:type="dcterms:W3CDTF">2012-07-18T06:49:15Z</dcterms:created>
  <dcterms:modified xsi:type="dcterms:W3CDTF">2023-04-24T05:51:15Z</dcterms:modified>
  <cp:category/>
  <cp:version/>
  <cp:contentType/>
  <cp:contentStatus/>
</cp:coreProperties>
</file>